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<sst xmlns="http://schemas.openxmlformats.org/spreadsheetml/2006/main" count="35" uniqueCount="35">
  <si>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</si>
  <si>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IEO040</t>
  </si>
  <si>
    <t xml:space="preserve">m</t>
  </si>
  <si>
    <t xml:space="preserve">Bandeja para soporte y conducción de cables eléctricos.</t>
  </si>
  <si>
    <r>
      <rPr>
        <sz val="8.25"/>
        <color rgb="FF000000"/>
        <rFont val="Arial"/>
        <family val="2"/>
      </rPr>
      <t xml:space="preserve">Bandeja perforada de U23X, color gris RAL 7035, código de pedido 66090, serie 66 "UNEX", de 60x75 mm, resistencia al impacto 5 julios, propiedades eléctricas: aislante, no propagador de la llama, estable frente a los rayos UV y con buen comportamiento a la intemperie y frente a la acción de los agentes químicos, con 1 compartimento, con soporte horizontal, de U48X libre de halógenos, color gris RAL 7035, código de pedido 60103-44.</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</si>
  <si>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</si>
  <si>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</si>
  <si>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</si>
  <si>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</si>
  <si>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</si>
  <si>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</si>
  <si>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</si>
  <si>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mt35une001l</t>
  </si>
  <si>
    <t xml:space="preserve">m</t>
  </si>
  <si>
    <t xml:space="preserve">Bandeja perforada de U23X, color gris RAL 7035, código de pedido 66090, serie 66 "UNEX", de 60x75 mm, resistencia al impacto 5 julios, propiedades eléctricas: aislante, no propagador de la llama, estable frente a los rayos UV y con buen comportamiento a la intemperie y frente a la acción de los agentes químicos, según UNE-EN 61537, suministrada en tramos de 3 m de longitud, para soporte y conducción de cables eléctricos.</t>
  </si>
  <si>
    <t xml:space="preserve">mt35une006c</t>
  </si>
  <si>
    <t xml:space="preserve">Ud</t>
  </si>
  <si>
    <t xml:space="preserve">Pieza de unión entre tramos de bandeja, de U23X, color gris RAL 7035, código de pedido 66825, serie 66 "UNEX", de 60 mm de altura, con tornillos con tuerca de U23X, código de pedido 66809.</t>
  </si>
  <si>
    <t xml:space="preserve">mt35une015ha</t>
  </si>
  <si>
    <t xml:space="preserve">Ud</t>
  </si>
  <si>
    <t xml:space="preserve">Soporte horizontal, de U48X libre de halógenos, color gris RAL 7035, código de pedido 60103-44, serie 66 "UNEX", con tornillos con tuerca de U23X, código de pedido 66809.</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</si>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</sst>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8.16" customWidth="1"/>
    <col min="4" max="4" width="74.4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11.66</v>
      </c>
      <c r="G10" s="12">
        <f ca="1">ROUND(INDIRECT(ADDRESS(ROW()+(0), COLUMN()+(-2), 1))*INDIRECT(ADDRESS(ROW()+(0), COLUMN()+(-1), 1)), 2)</f>
        <v>11.66</v>
      </c>
    </row>
    <row r="11" spans="1:7" ht="34.50" thickBot="1" customHeight="1">
      <c r="A11" s="1" t="s">
        <v>15</v>
      </c>
      <c r="B11" s="1"/>
      <c r="C11" s="10" t="s">
        <v>16</v>
      </c>
      <c r="D11" s="1" t="s">
        <v>17</v>
      </c>
      <c r="E11" s="11">
        <v>0.667</v>
      </c>
      <c r="F11" s="12">
        <v>4.17</v>
      </c>
      <c r="G11" s="12">
        <f ca="1">ROUND(INDIRECT(ADDRESS(ROW()+(0), COLUMN()+(-2), 1))*INDIRECT(ADDRESS(ROW()+(0), COLUMN()+(-1), 1)), 2)</f>
        <v>2.78</v>
      </c>
    </row>
    <row r="12" spans="1:7" ht="24.00" thickBot="1" customHeight="1">
      <c r="A12" s="1" t="s">
        <v>18</v>
      </c>
      <c r="B12" s="1"/>
      <c r="C12" s="10" t="s">
        <v>19</v>
      </c>
      <c r="D12" s="1" t="s">
        <v>20</v>
      </c>
      <c r="E12" s="13">
        <v>0.667</v>
      </c>
      <c r="F12" s="14">
        <v>8.9</v>
      </c>
      <c r="G12" s="14">
        <f ca="1">ROUND(INDIRECT(ADDRESS(ROW()+(0), COLUMN()+(-2), 1))*INDIRECT(ADDRESS(ROW()+(0), COLUMN()+(-1), 1)), 2)</f>
        <v>5.94</v>
      </c>
    </row>
    <row r="13" spans="1:7" ht="13.50" thickBot="1" customHeight="1">
      <c r="A13" s="15"/>
      <c r="B13" s="15"/>
      <c r="C13" s="15"/>
      <c r="D13" s="15"/>
      <c r="E13" s="9" t="s">
        <v>21</v>
      </c>
      <c r="F13" s="9"/>
      <c r="G13" s="17">
        <f ca="1">ROUND(SUM(INDIRECT(ADDRESS(ROW()+(-1), COLUMN()+(0), 1)),INDIRECT(ADDRESS(ROW()+(-2), COLUMN()+(0), 1)),INDIRECT(ADDRESS(ROW()+(-3), COLUMN()+(0), 1))), 2)</f>
        <v>20.38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0.267</v>
      </c>
      <c r="F15" s="12">
        <v>22.74</v>
      </c>
      <c r="G15" s="12">
        <f ca="1">ROUND(INDIRECT(ADDRESS(ROW()+(0), COLUMN()+(-2), 1))*INDIRECT(ADDRESS(ROW()+(0), COLUMN()+(-1), 1)), 2)</f>
        <v>6.07</v>
      </c>
    </row>
    <row r="16" spans="1:7" ht="13.50" thickBot="1" customHeight="1">
      <c r="A16" s="1" t="s">
        <v>26</v>
      </c>
      <c r="B16" s="1"/>
      <c r="C16" s="10" t="s">
        <v>27</v>
      </c>
      <c r="D16" s="1" t="s">
        <v>28</v>
      </c>
      <c r="E16" s="13">
        <v>0.133</v>
      </c>
      <c r="F16" s="14">
        <v>20.98</v>
      </c>
      <c r="G16" s="14">
        <f ca="1">ROUND(INDIRECT(ADDRESS(ROW()+(0), COLUMN()+(-2), 1))*INDIRECT(ADDRESS(ROW()+(0), COLUMN()+(-1), 1)), 2)</f>
        <v>2.79</v>
      </c>
    </row>
    <row r="17" spans="1:7" ht="13.50" thickBot="1" customHeight="1">
      <c r="A17" s="15"/>
      <c r="B17" s="15"/>
      <c r="C17" s="15"/>
      <c r="D17" s="15"/>
      <c r="E17" s="9" t="s">
        <v>29</v>
      </c>
      <c r="F17" s="9"/>
      <c r="G17" s="17">
        <f ca="1">ROUND(SUM(INDIRECT(ADDRESS(ROW()+(-1), COLUMN()+(0), 1)),INDIRECT(ADDRESS(ROW()+(-2), COLUMN()+(0), 1))), 2)</f>
        <v>8.86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29.24</v>
      </c>
      <c r="G19" s="14">
        <f ca="1">ROUND(INDIRECT(ADDRESS(ROW()+(0), COLUMN()+(-2), 1))*INDIRECT(ADDRESS(ROW()+(0), COLUMN()+(-1), 1))/100, 2)</f>
        <v>0.58</v>
      </c>
    </row>
    <row r="20" spans="1:7" ht="13.50" thickBot="1" customHeight="1">
      <c r="A20" s="21" t="s">
        <v>33</v>
      </c>
      <c r="B20" s="21"/>
      <c r="C20" s="22"/>
      <c r="D20" s="23"/>
      <c r="E20" s="24" t="s">
        <v>34</v>
      </c>
      <c r="F20" s="25"/>
      <c r="G20" s="26">
        <f ca="1">ROUND(SUM(INDIRECT(ADDRESS(ROW()+(-1), COLUMN()+(0), 1)),INDIRECT(ADDRESS(ROW()+(-3), COLUMN()+(0), 1)),INDIRECT(ADDRESS(ROW()+(-7), COLUMN()+(0), 1))), 2)</f>
        <v>29.82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